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94" i="1" l="1"/>
  <c r="F195" i="1" s="1"/>
  <c r="F196" i="1" s="1"/>
  <c r="F119" i="1"/>
  <c r="F138" i="1"/>
  <c r="F157" i="1"/>
  <c r="F176" i="1"/>
  <c r="I24" i="1"/>
  <c r="I194" i="1" s="1"/>
  <c r="I195" i="1" s="1"/>
  <c r="I196" i="1" s="1"/>
  <c r="F24" i="1"/>
  <c r="J24" i="1"/>
  <c r="J194" i="1" s="1"/>
  <c r="J195" i="1" s="1"/>
  <c r="J196" i="1" s="1"/>
  <c r="H24" i="1"/>
  <c r="H194" i="1" s="1"/>
  <c r="H195" i="1" s="1"/>
  <c r="H196" i="1" s="1"/>
  <c r="G24" i="1"/>
  <c r="G194" i="1" s="1"/>
  <c r="G195" i="1" s="1"/>
  <c r="G196" i="1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<sst xmlns="http://schemas.openxmlformats.org/spreadsheetml/2006/main" count="192" uniqueCount="46">
  <si>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</si>
  <si>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</si>
  <si>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</si>
  <si>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</si>
  <si>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</si>
  <si>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</si>
  <si>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</si>
  <si>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</si>
  <si>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</si>
  <si>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</si>
  <si>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</si>
  <si>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</si>
  <si>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</si>
  <si>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</si>
  <si>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</si>
  <si>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</si>
  <si>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</si>
  <si>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</si>
  <si>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</si>
  <si>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</si>
  <si>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</si>
  <si>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</si>
  <si>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</si>
  <si>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</si>
  <si>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</si>
  <si>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</si>
  <si>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</si>
  <si>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</si>
  <si>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</si>
  <si>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</si>
  <si>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</si>
  <si>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</si>
  <si>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</si>
  <si>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</si>
  <si>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</si>
  <si>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Половинская СОШ</t>
  </si>
  <si>
    <t>директор</t>
  </si>
  <si>
    <t>Босхолова Л.Б.</t>
  </si>
  <si>
    <t>суп картофельный с крупой и рыбными консервами</t>
  </si>
  <si>
    <t>котлета из говядины</t>
  </si>
  <si>
    <t>рис припущенный</t>
  </si>
  <si>
    <t>хлеб пшеничный</t>
  </si>
  <si>
    <t>нарезка из свеклы и моркови</t>
  </si>
  <si>
    <t>компот из яблок с лимоном</t>
  </si>
  <si>
    <t>пром</t>
  </si>
  <si>
    <t>булочка весенняя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</si>
</sst>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0" borderId="0" xfId="0" applyFont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:K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45317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8" t="s">
        <v>42</v>
      </c>
      <c r="F14" s="59">
        <v>60</v>
      </c>
      <c r="G14" s="59">
        <v>1</v>
      </c>
      <c r="H14" s="59">
        <v>1</v>
      </c>
      <c r="I14" s="60">
        <v>3</v>
      </c>
      <c r="J14" s="59">
        <v>43</v>
      </c>
      <c r="K14" s="62">
        <v>24</v>
      </c>
    </row>
    <row r="15" spans="1:11" ht="15" x14ac:dyDescent="0.25">
      <c r="A15" s="24"/>
      <c r="B15" s="16"/>
      <c r="C15" s="11"/>
      <c r="D15" s="7" t="s">
        <v>27</v>
      </c>
      <c r="E15" s="56" t="s">
        <v>38</v>
      </c>
      <c r="F15" s="57">
        <v>200</v>
      </c>
      <c r="G15" s="57">
        <v>2</v>
      </c>
      <c r="H15" s="57">
        <v>8</v>
      </c>
      <c r="I15" s="61">
        <v>14</v>
      </c>
      <c r="J15" s="57">
        <v>122</v>
      </c>
      <c r="K15" s="6">
        <v>71</v>
      </c>
    </row>
    <row r="16" spans="1:11" ht="15" x14ac:dyDescent="0.25">
      <c r="A16" s="24"/>
      <c r="B16" s="16"/>
      <c r="C16" s="11"/>
      <c r="D16" s="7" t="s">
        <v>28</v>
      </c>
      <c r="E16" s="56" t="s">
        <v>39</v>
      </c>
      <c r="F16" s="57">
        <v>100</v>
      </c>
      <c r="G16" s="57">
        <v>10</v>
      </c>
      <c r="H16" s="57">
        <v>11</v>
      </c>
      <c r="I16" s="61">
        <v>20</v>
      </c>
      <c r="J16" s="57">
        <v>224</v>
      </c>
      <c r="K16" s="6">
        <v>188</v>
      </c>
    </row>
    <row r="17" spans="1:11" ht="15" x14ac:dyDescent="0.25">
      <c r="A17" s="24"/>
      <c r="B17" s="16"/>
      <c r="C17" s="11"/>
      <c r="D17" s="7" t="s">
        <v>29</v>
      </c>
      <c r="E17" s="56" t="s">
        <v>40</v>
      </c>
      <c r="F17" s="57">
        <v>150</v>
      </c>
      <c r="G17" s="57">
        <v>2</v>
      </c>
      <c r="H17" s="57">
        <v>4</v>
      </c>
      <c r="I17" s="61">
        <v>33</v>
      </c>
      <c r="J17" s="57">
        <v>116</v>
      </c>
      <c r="K17" s="6">
        <v>225</v>
      </c>
    </row>
    <row r="18" spans="1:11" ht="15" x14ac:dyDescent="0.25">
      <c r="A18" s="24"/>
      <c r="B18" s="16"/>
      <c r="C18" s="11"/>
      <c r="D18" s="7" t="s">
        <v>30</v>
      </c>
      <c r="E18" s="63" t="s">
        <v>43</v>
      </c>
      <c r="F18" s="64">
        <v>200</v>
      </c>
      <c r="G18" s="64">
        <v>0</v>
      </c>
      <c r="H18" s="64">
        <v>0</v>
      </c>
      <c r="I18" s="65">
        <v>1</v>
      </c>
      <c r="J18" s="64">
        <v>56</v>
      </c>
      <c r="K18" s="66">
        <v>284</v>
      </c>
    </row>
    <row r="19" spans="1:11" ht="15" x14ac:dyDescent="0.25">
      <c r="A19" s="24"/>
      <c r="B19" s="16"/>
      <c r="C19" s="11"/>
      <c r="D19" s="7" t="s">
        <v>31</v>
      </c>
      <c r="E19" s="56" t="s">
        <v>41</v>
      </c>
      <c r="F19" s="57">
        <v>85</v>
      </c>
      <c r="G19" s="57">
        <v>4</v>
      </c>
      <c r="H19" s="57">
        <v>1</v>
      </c>
      <c r="I19" s="61">
        <v>12</v>
      </c>
      <c r="J19" s="57">
        <v>95</v>
      </c>
      <c r="K19" s="45" t="s">
        <v>44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56" t="s">
        <v>45</v>
      </c>
      <c r="F21" s="57">
        <v>50</v>
      </c>
      <c r="G21" s="57">
        <v>2</v>
      </c>
      <c r="H21" s="57">
        <v>4</v>
      </c>
      <c r="I21" s="61">
        <v>30</v>
      </c>
      <c r="J21" s="44">
        <v>205</v>
      </c>
      <c r="K21" s="45" t="s">
        <v>44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845</v>
      </c>
      <c r="G23" s="20">
        <f>SUM(G14:G22)</f>
        <v>21</v>
      </c>
      <c r="H23" s="20">
        <f>SUM(H14:H22)</f>
        <v>29</v>
      </c>
      <c r="I23" s="20">
        <f>SUM(I14:I22)</f>
        <v>113</v>
      </c>
      <c r="J23" s="20">
        <f>SUM(J14:J22)</f>
        <v>861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845</v>
      </c>
      <c r="G24" s="33">
        <f t="shared" ref="G24:J24" si="1">G13+G23</f>
        <v>21</v>
      </c>
      <c r="H24" s="33">
        <f t="shared" si="1"/>
        <v>29</v>
      </c>
      <c r="I24" s="33">
        <f t="shared" si="1"/>
        <v>113</v>
      </c>
      <c r="J24" s="33">
        <f t="shared" si="1"/>
        <v>861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2">SUM(G25:G31)</f>
        <v>0</v>
      </c>
      <c r="H32" s="20">
        <f t="shared" ref="H32" si="3">SUM(H25:H31)</f>
        <v>0</v>
      </c>
      <c r="I32" s="20">
        <f t="shared" ref="I32" si="4">SUM(I25:I31)</f>
        <v>0</v>
      </c>
      <c r="J32" s="20">
        <f t="shared" ref="J32" si="5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6">SUM(G33:G41)</f>
        <v>0</v>
      </c>
      <c r="H42" s="20">
        <f t="shared" ref="H42" si="7">SUM(H33:H41)</f>
        <v>0</v>
      </c>
      <c r="I42" s="20">
        <f t="shared" ref="I42" si="8">SUM(I33:I41)</f>
        <v>0</v>
      </c>
      <c r="J42" s="20">
        <f t="shared" ref="J42" si="9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0">G32+G42</f>
        <v>0</v>
      </c>
      <c r="H43" s="33">
        <f t="shared" ref="H43" si="11">H32+H42</f>
        <v>0</v>
      </c>
      <c r="I43" s="33">
        <f t="shared" ref="I43" si="12">I32+I42</f>
        <v>0</v>
      </c>
      <c r="J43" s="33">
        <f t="shared" ref="J43" si="13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4">SUM(G44:G50)</f>
        <v>0</v>
      </c>
      <c r="H51" s="20">
        <f t="shared" ref="H51" si="15">SUM(H44:H50)</f>
        <v>0</v>
      </c>
      <c r="I51" s="20">
        <f t="shared" ref="I51" si="16">SUM(I44:I50)</f>
        <v>0</v>
      </c>
      <c r="J51" s="20">
        <f t="shared" ref="J51" si="17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2">G51+G61</f>
        <v>0</v>
      </c>
      <c r="H62" s="33">
        <f t="shared" ref="H62" si="23">H51+H61</f>
        <v>0</v>
      </c>
      <c r="I62" s="33">
        <f t="shared" ref="I62" si="24">I51+I61</f>
        <v>0</v>
      </c>
      <c r="J62" s="33">
        <f t="shared" ref="J62" si="25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6">SUM(G63:G69)</f>
        <v>0</v>
      </c>
      <c r="H70" s="20">
        <f t="shared" ref="H70" si="27">SUM(H63:H69)</f>
        <v>0</v>
      </c>
      <c r="I70" s="20">
        <f t="shared" ref="I70" si="28">SUM(I63:I69)</f>
        <v>0</v>
      </c>
      <c r="J70" s="20">
        <f t="shared" ref="J70" si="29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4">G70+G80</f>
        <v>0</v>
      </c>
      <c r="H81" s="33">
        <f t="shared" ref="H81" si="35">H70+H80</f>
        <v>0</v>
      </c>
      <c r="I81" s="33">
        <f t="shared" ref="I81" si="36">I70+I80</f>
        <v>0</v>
      </c>
      <c r="J81" s="33">
        <f t="shared" ref="J81" si="37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8">SUM(G82:G88)</f>
        <v>0</v>
      </c>
      <c r="H89" s="20">
        <f t="shared" ref="H89" si="39">SUM(H82:H88)</f>
        <v>0</v>
      </c>
      <c r="I89" s="20">
        <f t="shared" ref="I89" si="40">SUM(I82:I88)</f>
        <v>0</v>
      </c>
      <c r="J89" s="20">
        <f t="shared" ref="J89" si="41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6">G89+G99</f>
        <v>0</v>
      </c>
      <c r="H100" s="33">
        <f t="shared" ref="H100" si="47">H89+H99</f>
        <v>0</v>
      </c>
      <c r="I100" s="33">
        <f t="shared" ref="I100" si="48">I89+I99</f>
        <v>0</v>
      </c>
      <c r="J100" s="33">
        <f t="shared" ref="J100" si="49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0">SUM(G101:G107)</f>
        <v>0</v>
      </c>
      <c r="H108" s="20">
        <f t="shared" si="50"/>
        <v>0</v>
      </c>
      <c r="I108" s="20">
        <f t="shared" si="50"/>
        <v>0</v>
      </c>
      <c r="J108" s="20">
        <f t="shared" si="50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2">G108+G118</f>
        <v>0</v>
      </c>
      <c r="H119" s="33">
        <f t="shared" ref="H119" si="53">H108+H118</f>
        <v>0</v>
      </c>
      <c r="I119" s="33">
        <f t="shared" ref="I119" si="54">I108+I118</f>
        <v>0</v>
      </c>
      <c r="J119" s="33">
        <f t="shared" ref="J119" si="55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8">G127+G137</f>
        <v>0</v>
      </c>
      <c r="H138" s="33">
        <f t="shared" ref="H138" si="59">H127+H137</f>
        <v>0</v>
      </c>
      <c r="I138" s="33">
        <f t="shared" ref="I138" si="60">I127+I137</f>
        <v>0</v>
      </c>
      <c r="J138" s="33">
        <f t="shared" ref="J138" si="61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4">G146+G156</f>
        <v>0</v>
      </c>
      <c r="H157" s="33">
        <f t="shared" ref="H157" si="65">H146+H156</f>
        <v>0</v>
      </c>
      <c r="I157" s="33">
        <f t="shared" ref="I157" si="66">I146+I156</f>
        <v>0</v>
      </c>
      <c r="J157" s="33">
        <f t="shared" ref="J157" si="67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4">SUM(G177:G183)</f>
        <v>0</v>
      </c>
      <c r="H184" s="20">
        <f t="shared" si="74"/>
        <v>0</v>
      </c>
      <c r="I184" s="20">
        <f t="shared" si="74"/>
        <v>0</v>
      </c>
      <c r="J184" s="20">
        <f t="shared" si="74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7"/>
      <c r="F185" s="67"/>
      <c r="G185" s="67"/>
      <c r="H185" s="67"/>
      <c r="I185" s="67"/>
      <c r="J185" s="67"/>
      <c r="K185" s="67"/>
    </row>
    <row r="186" spans="1:11" ht="15" x14ac:dyDescent="0.25">
      <c r="A186" s="24"/>
      <c r="B186" s="16"/>
      <c r="C186" s="11"/>
      <c r="D186" s="7" t="s">
        <v>27</v>
      </c>
      <c r="E186" s="67"/>
      <c r="F186" s="67"/>
      <c r="G186" s="67"/>
      <c r="H186" s="67"/>
      <c r="I186" s="67"/>
      <c r="J186" s="67"/>
      <c r="K186" s="67"/>
    </row>
    <row r="187" spans="1:11" ht="15" x14ac:dyDescent="0.25">
      <c r="A187" s="24"/>
      <c r="B187" s="16"/>
      <c r="C187" s="11"/>
      <c r="D187" s="7" t="s">
        <v>28</v>
      </c>
      <c r="E187" s="67"/>
      <c r="F187" s="67"/>
      <c r="G187" s="67"/>
      <c r="H187" s="67"/>
      <c r="I187" s="67"/>
      <c r="J187" s="67"/>
      <c r="K187" s="67"/>
    </row>
    <row r="188" spans="1:11" ht="15" x14ac:dyDescent="0.25">
      <c r="A188" s="24"/>
      <c r="B188" s="16"/>
      <c r="C188" s="11"/>
      <c r="D188" s="7" t="s">
        <v>29</v>
      </c>
      <c r="E188" s="67"/>
      <c r="F188" s="67"/>
      <c r="G188" s="67"/>
      <c r="H188" s="67"/>
      <c r="I188" s="67"/>
      <c r="J188" s="67"/>
      <c r="K188" s="67"/>
    </row>
    <row r="189" spans="1:11" ht="15" x14ac:dyDescent="0.25">
      <c r="A189" s="24"/>
      <c r="B189" s="16"/>
      <c r="C189" s="11"/>
      <c r="D189" s="7" t="s">
        <v>30</v>
      </c>
      <c r="E189" s="67"/>
      <c r="F189" s="67"/>
      <c r="G189" s="67"/>
      <c r="H189" s="67"/>
      <c r="I189" s="67"/>
      <c r="J189" s="67"/>
      <c r="K189" s="67"/>
    </row>
    <row r="190" spans="1:11" ht="15" x14ac:dyDescent="0.25">
      <c r="A190" s="24"/>
      <c r="B190" s="16"/>
      <c r="C190" s="11"/>
      <c r="D190" s="7" t="s">
        <v>31</v>
      </c>
      <c r="E190" s="67"/>
      <c r="F190" s="67"/>
      <c r="G190" s="67"/>
      <c r="H190" s="67"/>
      <c r="I190" s="67"/>
      <c r="J190" s="67"/>
      <c r="K190" s="67"/>
    </row>
    <row r="191" spans="1:11" ht="15" x14ac:dyDescent="0.25">
      <c r="A191" s="24"/>
      <c r="B191" s="16"/>
      <c r="C191" s="11"/>
      <c r="D191" s="7" t="s">
        <v>32</v>
      </c>
      <c r="E191" s="67"/>
      <c r="F191" s="67"/>
      <c r="G191" s="67"/>
      <c r="H191" s="67"/>
      <c r="I191" s="67"/>
      <c r="J191" s="67"/>
      <c r="K191" s="67"/>
    </row>
    <row r="192" spans="1:11" ht="15" x14ac:dyDescent="0.25">
      <c r="A192" s="24"/>
      <c r="B192" s="16"/>
      <c r="C192" s="11"/>
      <c r="D192" s="6"/>
      <c r="E192" s="67"/>
      <c r="F192" s="67"/>
      <c r="G192" s="67"/>
      <c r="H192" s="67"/>
      <c r="I192" s="67"/>
      <c r="J192" s="67"/>
      <c r="K192" s="67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SUM(F14:F193)</f>
        <v>2535</v>
      </c>
      <c r="G194" s="20">
        <f>SUM(G14:G193)</f>
        <v>63</v>
      </c>
      <c r="H194" s="20">
        <f>SUM(H14:H193)</f>
        <v>87</v>
      </c>
      <c r="I194" s="20">
        <f>SUM(I14:I193)</f>
        <v>339</v>
      </c>
      <c r="J194" s="20">
        <f>SUM(J14:J193)</f>
        <v>2583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2535</v>
      </c>
      <c r="G195" s="33">
        <f t="shared" ref="G195" si="75">G184+G194</f>
        <v>63</v>
      </c>
      <c r="H195" s="33">
        <f t="shared" ref="H195" si="76">H184+H194</f>
        <v>87</v>
      </c>
      <c r="I195" s="33">
        <f t="shared" ref="I195" si="77">I184+I194</f>
        <v>339</v>
      </c>
      <c r="J195" s="33">
        <f t="shared" ref="J195" si="78">J184+J194</f>
        <v>2583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1690</v>
      </c>
      <c r="G196" s="35">
        <f t="shared" ref="G196:J196" si="79">(G24+G43+G62+G81+G100+G119+G138+G157+G176+G195)/(IF(G24=0,0,1)+IF(G43=0,0,1)+IF(G62=0,0,1)+IF(G81=0,0,1)+IF(G100=0,0,1)+IF(G119=0,0,1)+IF(G138=0,0,1)+IF(G157=0,0,1)+IF(G176=0,0,1)+IF(G195=0,0,1))</f>
        <v>42</v>
      </c>
      <c r="H196" s="35">
        <f t="shared" si="79"/>
        <v>58</v>
      </c>
      <c r="I196" s="35">
        <f t="shared" si="79"/>
        <v>226</v>
      </c>
      <c r="J196" s="35">
        <f t="shared" si="79"/>
        <v>1722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dcterms:created xsi:type="dcterms:W3CDTF">2022-05-16T14:23:56Z</dcterms:created>
  <dcterms:modified xsi:type="dcterms:W3CDTF">2024-01-24T07:57:46Z</dcterms:modified>
</cp:coreProperties>
</file>